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bishop\Documents\ACCCI\board activities\COALITIONS\"/>
    </mc:Choice>
  </mc:AlternateContent>
  <bookViews>
    <workbookView xWindow="120" yWindow="15" windowWidth="18960" windowHeight="11325"/>
  </bookViews>
  <sheets>
    <sheet name="Table 1" sheetId="1" r:id="rId1"/>
  </sheets>
  <definedNames>
    <definedName name="_xlnm.Print_Area" localSheetId="0">'Table 1'!$A$1:$I$35</definedName>
    <definedName name="_xlnm.Print_Titles" localSheetId="0">'Table 1'!$1:$3</definedName>
  </definedNames>
  <calcPr calcId="162913"/>
</workbook>
</file>

<file path=xl/calcChain.xml><?xml version="1.0" encoding="utf-8"?>
<calcChain xmlns="http://schemas.openxmlformats.org/spreadsheetml/2006/main">
  <c r="C35" i="1" l="1"/>
  <c r="R5" i="1" l="1"/>
  <c r="R20" i="1"/>
  <c r="D35" i="1" l="1"/>
  <c r="H35" i="1"/>
  <c r="G35" i="1"/>
  <c r="F35" i="1"/>
  <c r="E35" i="1"/>
  <c r="R13" i="1"/>
  <c r="R14" i="1"/>
  <c r="R15" i="1"/>
  <c r="R16" i="1"/>
  <c r="R17" i="1"/>
  <c r="R18" i="1"/>
  <c r="R19" i="1"/>
  <c r="R21" i="1"/>
  <c r="R22" i="1"/>
  <c r="R23" i="1"/>
  <c r="R24" i="1"/>
  <c r="R26" i="1"/>
  <c r="R28" i="1"/>
  <c r="R29" i="1"/>
  <c r="R30" i="1"/>
  <c r="R31" i="1"/>
  <c r="R32" i="1"/>
  <c r="R33" i="1"/>
  <c r="R12" i="1"/>
  <c r="R11" i="1"/>
  <c r="R10" i="1"/>
  <c r="R6" i="1"/>
  <c r="R7" i="1"/>
  <c r="I43" i="1"/>
</calcChain>
</file>

<file path=xl/sharedStrings.xml><?xml version="1.0" encoding="utf-8"?>
<sst xmlns="http://schemas.openxmlformats.org/spreadsheetml/2006/main" count="101" uniqueCount="99">
  <si>
    <t>ACTUAL 2019</t>
  </si>
  <si>
    <t>Recommended FY2019</t>
  </si>
  <si>
    <t>2018 (Est.)</t>
  </si>
  <si>
    <t>RISK PRIORITY NUMBERS</t>
  </si>
  <si>
    <t>Name</t>
  </si>
  <si>
    <t>Cost Annual</t>
  </si>
  <si>
    <t>Cost 5 yrs</t>
  </si>
  <si>
    <t>Issue Hot Topic</t>
  </si>
  <si>
    <t>Topic Sunsetting</t>
  </si>
  <si>
    <t>Shape Regulation</t>
  </si>
  <si>
    <t>Affecting Membership</t>
  </si>
  <si>
    <t>Comments</t>
  </si>
  <si>
    <t>ASSOCIATIONS</t>
  </si>
  <si>
    <t>National Association of Manufacturers (NAM)</t>
  </si>
  <si>
    <t>Pavement Coatings Technology Council (PCTC)</t>
  </si>
  <si>
    <t>Naphthalene Council</t>
  </si>
  <si>
    <t>COALITIONS</t>
  </si>
  <si>
    <t>Coalition for Workplace Safety (CWS)</t>
  </si>
  <si>
    <t>CAA Section 112(c)(6) Coalition</t>
  </si>
  <si>
    <t>Clean Power Plan (CPP) Litigation Coalition</t>
  </si>
  <si>
    <t>Clean Power Plan (CPP) Repeal Rule Coalition</t>
  </si>
  <si>
    <t>Clean Power Plan (CPP) Replacement Rule Coalition</t>
  </si>
  <si>
    <t>Coalition Commenting on EPA’s August 31, 2018, Affordable Clean Energy (ACE) Proposal</t>
  </si>
  <si>
    <t>Corrosivity Characteristic Coalition</t>
  </si>
  <si>
    <t>Council of Great Lakes Industries (CGLI)</t>
  </si>
  <si>
    <t>Federal Recycling and Remediation Coalition (FRRC):</t>
  </si>
  <si>
    <t>Federal Water Quality Coalition (FWQC)</t>
  </si>
  <si>
    <t>H2S Coalition</t>
  </si>
  <si>
    <t>Metals Industries Recycling Coalition</t>
  </si>
  <si>
    <t>NAAQS Implementation Coalition (NIC)</t>
  </si>
  <si>
    <t>Ozone NAAQS Coalition</t>
  </si>
  <si>
    <t>Ozone NAAQS Litigation Coalition</t>
  </si>
  <si>
    <t>PM NAAQS Research Coalitions (NCASI)</t>
  </si>
  <si>
    <t>Residual Risk Coalition (R2C)</t>
  </si>
  <si>
    <t>SSM Coalition/SSM Litigation Coalition</t>
  </si>
  <si>
    <t>Other CAA-Related Coalitions</t>
  </si>
  <si>
    <t>PAH IRIS Coalition</t>
  </si>
  <si>
    <t>TOTAL</t>
  </si>
  <si>
    <t>Cost is a minimal portion to the total budget (&lt;/=$1,000)</t>
  </si>
  <si>
    <t>Cost is a minimal portion past 5 years of spending (&lt;/=$5,000)</t>
  </si>
  <si>
    <t>Issue is neither controversial nor a new and costly implementation</t>
  </si>
  <si>
    <t>Issue is over and no new movement</t>
  </si>
  <si>
    <t>Output of coalition is based on outgoing communication of progress only - very little input from ACCCI to drive policy to be advantageous for membership</t>
  </si>
  <si>
    <t>Updates of policies readily and frequently available through list serves, consultants, state agencies or any other means</t>
  </si>
  <si>
    <t>Issue affects no members or 1-2 members/ locations</t>
  </si>
  <si>
    <t>This is not on the radar for affecting membership interests / contracts</t>
  </si>
  <si>
    <t>Cost is not minimal but also not a significant portion of the total annual budget</t>
  </si>
  <si>
    <t>Issue is of minor importance but mangeable and implementation is accomplished with little effort</t>
  </si>
  <si>
    <t>Most important items with issue have been negotiated and implementation and litigation is sunsetting</t>
  </si>
  <si>
    <t>Output of coalition is focuses on updates on progress - ACCCI is able to voice concerns to drive policy to be advantageous for membership</t>
  </si>
  <si>
    <t>Updates of policies available but difficult to obtain</t>
  </si>
  <si>
    <t>Issue affects a portion of membership / locations</t>
  </si>
  <si>
    <t>This has a mild affect on membership interests / contracts but can be managed / mitigated</t>
  </si>
  <si>
    <t>Cost is a large portion of the total annual budget (&gt;/=$10,000)</t>
  </si>
  <si>
    <t>Cost is a large portion of the total annual budget (&gt;/=$15,000)</t>
  </si>
  <si>
    <t>Issue is controversial / new concept that is costly to implement</t>
  </si>
  <si>
    <t>Issue is new and ramping up requiring time and attention</t>
  </si>
  <si>
    <t>ACCCI is crtitical in shaping policy and drives meetings and correspondance to create reasonable policies for members</t>
  </si>
  <si>
    <t>The coalition is the only way information on policy development is communicated</t>
  </si>
  <si>
    <t>Issue affects all members at multiple locations</t>
  </si>
  <si>
    <t>This is crtical to the interests of membership either through contracts or some other means</t>
  </si>
  <si>
    <r>
      <rPr>
        <b/>
        <sz val="7"/>
        <rFont val="Arial"/>
        <family val="2"/>
      </rPr>
      <t>Information
Provided by Coalition Available</t>
    </r>
  </si>
  <si>
    <r>
      <rPr>
        <b/>
        <sz val="7"/>
        <rFont val="Arial"/>
        <family val="2"/>
      </rPr>
      <t>Affecting
Membership Interests</t>
    </r>
  </si>
  <si>
    <t>RPN</t>
  </si>
  <si>
    <t>Boiler MACT Reconsideration Litigation Coalition</t>
  </si>
  <si>
    <t>Website not current, last post 3/22/17</t>
  </si>
  <si>
    <t>2014 letter didn’t mention ACCCI</t>
  </si>
  <si>
    <t>ACE is being debated by many groups.  Probably don't need us.</t>
  </si>
  <si>
    <t>CPP is being debated by countless groups, large and small.  Replacement plan may be reissued in 2019.  Probably don't need us.</t>
  </si>
  <si>
    <t>No website. Defunct?</t>
  </si>
  <si>
    <t>Suspended operations 12/31/2018 "to re-evaluate mission, strategy, and structure"</t>
  </si>
  <si>
    <t>No website. Bad press in 2017 due to Trump nominees for EPA Enforcement were lobbyists for FRRC), no recent activity</t>
  </si>
  <si>
    <t>No website, no evidence of recent activity, focus on safety concerns. Latest IRS Form 990 was filed 12/2017</t>
  </si>
  <si>
    <t>No website, John Wittenborn listed as counsel.  In 2018, EPA, along w/ ACCCI, NAM, AFPA and MIRC as respondents involved in case re Definition of Solid Waste rule (DSW).</t>
  </si>
  <si>
    <t xml:space="preserve">No website, Last active in 2012, included NAM. </t>
  </si>
  <si>
    <t>2013 Petition to reconsider PM standard filed by Bill Wehrum.  Didn't list ACCCI.</t>
  </si>
  <si>
    <t>Website, active now, counsel is Fredric Andes (Barnes &amp; Thornburg)  WOTUS.</t>
  </si>
  <si>
    <t>Significant Impact Level (SIL) guidance.  Andrew Knudsen (Hunton); TSCA Intervenors Group?</t>
  </si>
  <si>
    <t>Done</t>
  </si>
  <si>
    <t>Active now. Bryan Stockton (Pillsbury Winthrop) is counsel.  HAP Emissions, information may be available via NAM?</t>
  </si>
  <si>
    <t>Air (American??) Chemistry Council?</t>
  </si>
  <si>
    <t>Monitor, but do not fund</t>
  </si>
  <si>
    <t>Active now; clear benefit.</t>
  </si>
  <si>
    <t>Active now; debating potential 2020 MSGP targeting coal tar; clear benefit.</t>
  </si>
  <si>
    <t>Active now.  No website, but 2012 letter written, signed by ACCCI and 300+ associations, White Paper on CO in draft. Tim Hunt with Forest/Paper/Wood Council. "Boiler MACT Remand Coalition"; clear benefit</t>
  </si>
  <si>
    <t>No website; no movement</t>
  </si>
  <si>
    <t>Active now.  Memo to EPA on Exceptional Events Rule, Counsel is Chet Wayland/Anna Marie Wood/Joseph Stanko with Hunton Andrews Kurth. Also prepared a 2018 memo about the Transparency Proposal.; clear benefit</t>
  </si>
  <si>
    <t>Active in 2012, filed brief challenging lowering of ozone limits; Should support ozone NAAQS coalitions, whichever is currently active.</t>
  </si>
  <si>
    <t>TSCA Inventory Update Intervention
Group/TSCA Prioritization and Risk Evaluation Intervention Group</t>
  </si>
  <si>
    <t>PFAS</t>
  </si>
  <si>
    <t>New coalition for 2019.</t>
  </si>
  <si>
    <t>ACCCI Association-Coalition Assessment</t>
  </si>
  <si>
    <t>NAAQS Review Coalition (Proposed)</t>
  </si>
  <si>
    <t xml:space="preserve">First meeting Sept 18, suggested $10K buy in.  Hunton Law Firm which is also doing the NIC. NRC would give voice to industry about the Rapid Review of standards which may be overly influenced by ENGOs.  </t>
  </si>
  <si>
    <t>Inactive/Over</t>
  </si>
  <si>
    <t>Fund</t>
  </si>
  <si>
    <t>Needs further assessment</t>
  </si>
  <si>
    <t>RECOMMENDED BUDGET FOR 2020</t>
  </si>
  <si>
    <t>Set aside for new coalition or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</si>
</sst>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4" x14ac:knownFonts="1">
    <font>
      <sz val="10"/>
      <color rgb="FF000000"/>
      <name val="Times New Roman"/>
      <charset val="204"/>
    </font>
    <font>
      <b/>
      <sz val="7"/>
      <color rgb="FF000000"/>
      <name val="Arial"/>
      <family val="2"/>
    </font>
    <font>
      <b/>
      <sz val="14"/>
      <name val="Arial"/>
      <family val="2"/>
    </font>
    <font>
      <b/>
      <sz val="7"/>
      <name val="Arial"/>
      <family val="2"/>
    </font>
    <font>
      <sz val="7"/>
      <name val="Arial"/>
      <family val="2"/>
    </font>
    <font>
      <sz val="10"/>
      <color rgb="FF000000"/>
      <name val="Times New Roman"/>
      <family val="1"/>
    </font>
    <font>
      <sz val="10"/>
      <color rgb="FF000000"/>
      <name val="Arial"/>
      <family val="2"/>
    </font>
    <font>
      <b/>
      <sz val="7"/>
      <color rgb="FF00B050"/>
      <name val="Arial"/>
      <family val="2"/>
    </font>
    <font>
      <sz val="7"/>
      <color rgb="FF00B050"/>
      <name val="Arial"/>
      <family val="2"/>
    </font>
    <font>
      <sz val="10"/>
      <color rgb="FF00B050"/>
      <name val="Arial"/>
      <family val="2"/>
    </font>
    <font>
      <b/>
      <sz val="7"/>
      <color rgb="FFFF0000"/>
      <name val="Arial"/>
      <family val="2"/>
    </font>
    <font>
      <sz val="10"/>
      <color rgb="FFFF0000"/>
      <name val="Arial"/>
      <family val="2"/>
    </font>
    <font>
      <sz val="7"/>
      <color rgb="FFFF0000"/>
      <name val="Arial"/>
      <family val="2"/>
    </font>
    <font>
      <b/>
      <sz val="7"/>
      <color rgb="FF00B0F0"/>
      <name val="Arial"/>
      <family val="2"/>
    </font>
    <font>
      <sz val="10"/>
      <color rgb="FF00B0F0"/>
      <name val="Arial"/>
      <family val="2"/>
    </font>
    <font>
      <sz val="7"/>
      <color rgb="FF00B0F0"/>
      <name val="Arial"/>
      <family val="2"/>
    </font>
    <font>
      <b/>
      <sz val="7"/>
      <color rgb="FF7030A0"/>
      <name val="Arial"/>
      <family val="2"/>
    </font>
    <font>
      <sz val="10"/>
      <color rgb="FF7030A0"/>
      <name val="Arial"/>
      <family val="2"/>
    </font>
    <font>
      <sz val="7"/>
      <color rgb="FF7030A0"/>
      <name val="Arial"/>
      <family val="2"/>
    </font>
    <font>
      <sz val="11"/>
      <color rgb="FFFF0000"/>
      <name val="Arial"/>
      <family val="2"/>
    </font>
    <font>
      <sz val="11"/>
      <color rgb="FF00B050"/>
      <name val="Arial"/>
      <family val="2"/>
    </font>
    <font>
      <sz val="11"/>
      <color rgb="FF00B0F0"/>
      <name val="Arial"/>
      <family val="2"/>
    </font>
    <font>
      <sz val="11"/>
      <color rgb="FF7030A0"/>
      <name val="Arial"/>
      <family val="2"/>
    </font>
    <font>
      <b/>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45">
    <border>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style="medium">
        <color indexed="64"/>
      </left>
      <right style="thin">
        <color rgb="FF000000"/>
      </right>
      <top style="thin">
        <color indexed="64"/>
      </top>
      <bottom style="medium">
        <color indexed="64"/>
      </bottom>
      <diagonal/>
    </border>
    <border>
      <left/>
      <right style="thin">
        <color rgb="FF000000"/>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000000"/>
      </right>
      <top/>
      <bottom/>
      <diagonal/>
    </border>
    <border>
      <left style="medium">
        <color indexed="64"/>
      </left>
      <right style="thin">
        <color rgb="FF000000"/>
      </right>
      <top/>
      <bottom/>
      <diagonal/>
    </border>
    <border>
      <left/>
      <right style="medium">
        <color indexed="64"/>
      </right>
      <top/>
      <bottom/>
      <diagonal/>
    </border>
  </borders>
  <cellStyleXfs count="2">
    <xf numFmtId="0" fontId="0" fillId="0" borderId="0"/>
    <xf numFmtId="44" fontId="5" fillId="0" borderId="0" applyFont="0" applyFill="0" applyBorder="0" applyAlignment="0" applyProtection="0"/>
  </cellStyleXfs>
  <cellXfs count="173">
    <xf numFmtId="0" fontId="0" fillId="0" borderId="0" xfId="0" applyFill="1" applyBorder="1" applyAlignment="1">
      <alignment horizontal="left" vertical="top"/>
    </xf>
    <xf numFmtId="164" fontId="1" fillId="0" borderId="0" xfId="0" applyNumberFormat="1"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vertical="top"/>
    </xf>
    <xf numFmtId="0" fontId="6" fillId="2" borderId="0" xfId="0" applyFont="1" applyFill="1" applyBorder="1" applyAlignment="1">
      <alignment horizontal="left" vertical="top"/>
    </xf>
    <xf numFmtId="44" fontId="6" fillId="2" borderId="10" xfId="1" applyFont="1" applyFill="1" applyBorder="1" applyAlignment="1">
      <alignment horizontal="left" vertical="top" wrapText="1"/>
    </xf>
    <xf numFmtId="44" fontId="1" fillId="2" borderId="10" xfId="1" applyFont="1" applyFill="1" applyBorder="1" applyAlignment="1">
      <alignment vertical="top" wrapText="1"/>
    </xf>
    <xf numFmtId="44" fontId="1" fillId="2" borderId="10" xfId="1"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0" xfId="0" applyFont="1" applyFill="1" applyBorder="1" applyAlignment="1">
      <alignment vertical="top" wrapText="1"/>
    </xf>
    <xf numFmtId="0" fontId="6" fillId="2" borderId="10" xfId="0" applyFont="1" applyFill="1" applyBorder="1" applyAlignment="1">
      <alignment horizontal="left" vertical="top"/>
    </xf>
    <xf numFmtId="0" fontId="3" fillId="0" borderId="6" xfId="0" applyFont="1" applyFill="1" applyBorder="1" applyAlignment="1">
      <alignment horizontal="center" wrapText="1"/>
    </xf>
    <xf numFmtId="0" fontId="3" fillId="0" borderId="5" xfId="0" applyFont="1" applyFill="1" applyBorder="1" applyAlignment="1">
      <alignment horizontal="center" wrapText="1"/>
    </xf>
    <xf numFmtId="164" fontId="1" fillId="0" borderId="11" xfId="0" applyNumberFormat="1" applyFont="1" applyFill="1" applyBorder="1" applyAlignment="1">
      <alignment horizontal="center" wrapText="1"/>
    </xf>
    <xf numFmtId="164" fontId="1" fillId="0" borderId="6" xfId="0" applyNumberFormat="1" applyFont="1" applyFill="1" applyBorder="1" applyAlignment="1">
      <alignment horizontal="center" wrapText="1"/>
    </xf>
    <xf numFmtId="0" fontId="2" fillId="0" borderId="12" xfId="0" applyFont="1" applyFill="1" applyBorder="1" applyAlignment="1">
      <alignment horizontal="left" vertical="top"/>
    </xf>
    <xf numFmtId="0" fontId="6" fillId="0" borderId="13" xfId="0" applyFont="1" applyFill="1" applyBorder="1" applyAlignment="1">
      <alignment horizontal="left" vertical="top"/>
    </xf>
    <xf numFmtId="0" fontId="6" fillId="0" borderId="13" xfId="0" applyFont="1" applyFill="1" applyBorder="1" applyAlignment="1">
      <alignment vertical="top"/>
    </xf>
    <xf numFmtId="0" fontId="6" fillId="0" borderId="14" xfId="0" applyFont="1" applyFill="1" applyBorder="1" applyAlignment="1">
      <alignment horizontal="left" vertical="top"/>
    </xf>
    <xf numFmtId="0" fontId="3" fillId="0" borderId="16"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8" xfId="0" applyFont="1" applyFill="1" applyBorder="1" applyAlignment="1">
      <alignment horizontal="left" vertical="top" wrapText="1"/>
    </xf>
    <xf numFmtId="0" fontId="3" fillId="3" borderId="8" xfId="0" applyFont="1" applyFill="1" applyBorder="1" applyAlignment="1">
      <alignment horizontal="center" wrapText="1"/>
    </xf>
    <xf numFmtId="0" fontId="6" fillId="3" borderId="8" xfId="0" applyFont="1" applyFill="1" applyBorder="1" applyAlignment="1">
      <alignment horizontal="center" wrapText="1"/>
    </xf>
    <xf numFmtId="0" fontId="3" fillId="3" borderId="17" xfId="0" applyFont="1" applyFill="1" applyBorder="1" applyAlignment="1">
      <alignment horizontal="center" wrapText="1"/>
    </xf>
    <xf numFmtId="0" fontId="4" fillId="3" borderId="7" xfId="0" applyFont="1" applyFill="1" applyBorder="1" applyAlignment="1">
      <alignment horizontal="left" vertical="top" wrapText="1"/>
    </xf>
    <xf numFmtId="0" fontId="4" fillId="3" borderId="25" xfId="0" applyFont="1" applyFill="1" applyBorder="1" applyAlignment="1">
      <alignment horizontal="left" vertical="top" wrapText="1"/>
    </xf>
    <xf numFmtId="0" fontId="6" fillId="3" borderId="7"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31" xfId="0" applyFont="1" applyFill="1" applyBorder="1" applyAlignment="1">
      <alignment horizontal="left" vertical="top" wrapText="1"/>
    </xf>
    <xf numFmtId="0" fontId="7" fillId="0" borderId="20" xfId="0" applyFont="1" applyFill="1" applyBorder="1" applyAlignment="1">
      <alignment horizontal="left" vertical="top" wrapText="1"/>
    </xf>
    <xf numFmtId="44" fontId="7" fillId="0" borderId="1" xfId="1" applyFont="1" applyFill="1" applyBorder="1" applyAlignment="1">
      <alignment horizontal="left" vertical="top" wrapText="1"/>
    </xf>
    <xf numFmtId="44" fontId="7" fillId="0" borderId="1" xfId="1" applyFont="1" applyFill="1" applyBorder="1" applyAlignment="1">
      <alignment vertical="top" wrapText="1"/>
    </xf>
    <xf numFmtId="164" fontId="8" fillId="3" borderId="9" xfId="0" applyNumberFormat="1" applyFont="1" applyFill="1" applyBorder="1" applyAlignment="1">
      <alignment horizontal="center" vertical="top" wrapText="1"/>
    </xf>
    <xf numFmtId="0" fontId="9" fillId="3" borderId="21" xfId="0" applyFont="1" applyFill="1" applyBorder="1" applyAlignment="1">
      <alignment horizontal="center" vertical="top" wrapText="1"/>
    </xf>
    <xf numFmtId="0" fontId="9" fillId="0" borderId="0" xfId="0" applyFont="1" applyFill="1" applyBorder="1" applyAlignment="1">
      <alignment horizontal="left" vertical="top"/>
    </xf>
    <xf numFmtId="0" fontId="7" fillId="0" borderId="22" xfId="0" applyFont="1" applyFill="1" applyBorder="1" applyAlignment="1">
      <alignment horizontal="left" vertical="top" wrapText="1"/>
    </xf>
    <xf numFmtId="44" fontId="7" fillId="0" borderId="4" xfId="1" applyFont="1" applyFill="1" applyBorder="1" applyAlignment="1">
      <alignment horizontal="left" vertical="top" wrapText="1"/>
    </xf>
    <xf numFmtId="44" fontId="7" fillId="0" borderId="4" xfId="1" applyFont="1" applyFill="1" applyBorder="1" applyAlignment="1">
      <alignment vertical="top" wrapText="1"/>
    </xf>
    <xf numFmtId="164" fontId="8" fillId="3" borderId="3" xfId="0" applyNumberFormat="1" applyFont="1" applyFill="1" applyBorder="1" applyAlignment="1">
      <alignment horizontal="center" vertical="top" wrapText="1"/>
    </xf>
    <xf numFmtId="164" fontId="8" fillId="3" borderId="8" xfId="0" applyNumberFormat="1" applyFont="1" applyFill="1" applyBorder="1" applyAlignment="1">
      <alignment horizontal="center" vertical="top" wrapText="1"/>
    </xf>
    <xf numFmtId="0" fontId="9" fillId="3" borderId="23" xfId="0" applyFont="1" applyFill="1" applyBorder="1" applyAlignment="1">
      <alignment horizontal="center" vertical="top" wrapText="1"/>
    </xf>
    <xf numFmtId="44" fontId="9" fillId="0" borderId="4" xfId="1" applyFont="1" applyFill="1" applyBorder="1" applyAlignment="1">
      <alignment horizontal="left" vertical="top" wrapText="1"/>
    </xf>
    <xf numFmtId="0" fontId="2" fillId="0" borderId="13" xfId="0" applyFont="1" applyFill="1" applyBorder="1" applyAlignment="1">
      <alignment horizontal="left" vertical="top"/>
    </xf>
    <xf numFmtId="0" fontId="3" fillId="0"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3" fillId="2"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6" xfId="0" applyFont="1" applyFill="1" applyBorder="1" applyAlignment="1">
      <alignment horizontal="left" vertical="top" wrapText="1"/>
    </xf>
    <xf numFmtId="44" fontId="11" fillId="0" borderId="6" xfId="1" applyFont="1" applyFill="1" applyBorder="1" applyAlignment="1">
      <alignment horizontal="left" vertical="top" wrapText="1"/>
    </xf>
    <xf numFmtId="44" fontId="10" fillId="0" borderId="6" xfId="1" applyFont="1" applyFill="1" applyBorder="1" applyAlignment="1">
      <alignment vertical="top" wrapText="1"/>
    </xf>
    <xf numFmtId="44" fontId="10" fillId="0" borderId="6" xfId="1" applyFont="1" applyFill="1" applyBorder="1" applyAlignment="1">
      <alignment horizontal="left" vertical="top" wrapText="1"/>
    </xf>
    <xf numFmtId="164" fontId="12" fillId="3" borderId="8" xfId="0" applyNumberFormat="1" applyFont="1" applyFill="1" applyBorder="1" applyAlignment="1">
      <alignment horizontal="center" vertical="top" wrapText="1"/>
    </xf>
    <xf numFmtId="0" fontId="11" fillId="3" borderId="17" xfId="0" applyFont="1" applyFill="1" applyBorder="1" applyAlignment="1">
      <alignment horizontal="center" vertical="top" wrapText="1"/>
    </xf>
    <xf numFmtId="0" fontId="11" fillId="0" borderId="0" xfId="0" applyFont="1" applyFill="1" applyBorder="1" applyAlignment="1">
      <alignment horizontal="left" vertical="top"/>
    </xf>
    <xf numFmtId="0" fontId="10" fillId="0" borderId="20" xfId="0" applyFont="1" applyFill="1" applyBorder="1" applyAlignment="1">
      <alignment horizontal="left" vertical="top" wrapText="1"/>
    </xf>
    <xf numFmtId="0" fontId="10" fillId="0" borderId="1" xfId="0" applyFont="1" applyFill="1" applyBorder="1" applyAlignment="1">
      <alignment horizontal="left" vertical="top" wrapText="1"/>
    </xf>
    <xf numFmtId="44" fontId="11" fillId="0" borderId="1" xfId="1" applyFont="1" applyFill="1" applyBorder="1" applyAlignment="1">
      <alignment horizontal="left" vertical="top" wrapText="1"/>
    </xf>
    <xf numFmtId="44" fontId="10" fillId="0" borderId="1" xfId="1" applyFont="1" applyFill="1" applyBorder="1" applyAlignment="1">
      <alignment vertical="top" wrapText="1"/>
    </xf>
    <xf numFmtId="44" fontId="10" fillId="0" borderId="1" xfId="1" applyFont="1" applyFill="1" applyBorder="1" applyAlignment="1">
      <alignment horizontal="left" vertical="top" wrapText="1"/>
    </xf>
    <xf numFmtId="164" fontId="12" fillId="3" borderId="9" xfId="0" applyNumberFormat="1" applyFont="1" applyFill="1" applyBorder="1" applyAlignment="1">
      <alignment horizontal="center" vertical="top" wrapText="1"/>
    </xf>
    <xf numFmtId="0" fontId="11" fillId="3" borderId="21" xfId="0" applyFont="1" applyFill="1" applyBorder="1" applyAlignment="1">
      <alignment horizontal="center" vertical="top" wrapText="1"/>
    </xf>
    <xf numFmtId="0" fontId="10" fillId="0" borderId="22" xfId="0" applyFont="1" applyFill="1" applyBorder="1" applyAlignment="1">
      <alignment horizontal="left" vertical="top" wrapText="1"/>
    </xf>
    <xf numFmtId="0" fontId="10" fillId="0" borderId="4" xfId="0" applyFont="1" applyFill="1" applyBorder="1" applyAlignment="1">
      <alignment horizontal="left" vertical="top" wrapText="1"/>
    </xf>
    <xf numFmtId="44" fontId="11" fillId="0" borderId="4" xfId="1" applyFont="1" applyFill="1" applyBorder="1" applyAlignment="1">
      <alignment horizontal="left" vertical="top" wrapText="1"/>
    </xf>
    <xf numFmtId="44" fontId="10" fillId="0" borderId="4" xfId="1" applyFont="1" applyFill="1" applyBorder="1" applyAlignment="1">
      <alignment vertical="top" wrapText="1"/>
    </xf>
    <xf numFmtId="44" fontId="10" fillId="0" borderId="4" xfId="1" applyFont="1" applyFill="1" applyBorder="1" applyAlignment="1">
      <alignment horizontal="left" vertical="top" wrapText="1"/>
    </xf>
    <xf numFmtId="164" fontId="12" fillId="3" borderId="3" xfId="0" applyNumberFormat="1" applyFont="1" applyFill="1" applyBorder="1" applyAlignment="1">
      <alignment horizontal="center" vertical="top" wrapText="1"/>
    </xf>
    <xf numFmtId="0" fontId="11" fillId="3" borderId="23" xfId="0" applyFont="1" applyFill="1" applyBorder="1" applyAlignment="1">
      <alignment horizontal="center" vertical="top" wrapText="1"/>
    </xf>
    <xf numFmtId="0" fontId="13" fillId="0" borderId="22" xfId="0" applyFont="1" applyFill="1" applyBorder="1" applyAlignment="1">
      <alignment horizontal="left" vertical="top" wrapText="1"/>
    </xf>
    <xf numFmtId="0" fontId="13" fillId="0" borderId="4" xfId="0" applyFont="1" applyFill="1" applyBorder="1" applyAlignment="1">
      <alignment horizontal="left" vertical="top" wrapText="1"/>
    </xf>
    <xf numFmtId="44" fontId="14" fillId="0" borderId="4" xfId="1" applyFont="1" applyFill="1" applyBorder="1" applyAlignment="1">
      <alignment horizontal="left" vertical="top" wrapText="1"/>
    </xf>
    <xf numFmtId="44" fontId="13" fillId="0" borderId="4" xfId="1" applyFont="1" applyFill="1" applyBorder="1" applyAlignment="1">
      <alignment vertical="top" wrapText="1"/>
    </xf>
    <xf numFmtId="44" fontId="13" fillId="0" borderId="4" xfId="1" applyFont="1" applyFill="1" applyBorder="1" applyAlignment="1">
      <alignment horizontal="left" vertical="top" wrapText="1"/>
    </xf>
    <xf numFmtId="164" fontId="15" fillId="3" borderId="3" xfId="0" applyNumberFormat="1" applyFont="1" applyFill="1" applyBorder="1" applyAlignment="1">
      <alignment horizontal="center" vertical="top" wrapText="1"/>
    </xf>
    <xf numFmtId="0" fontId="14" fillId="3" borderId="23" xfId="0" applyFont="1" applyFill="1" applyBorder="1" applyAlignment="1">
      <alignment horizontal="center" vertical="top" wrapText="1"/>
    </xf>
    <xf numFmtId="0" fontId="14" fillId="0" borderId="0" xfId="0" applyFont="1" applyFill="1" applyBorder="1" applyAlignment="1">
      <alignment horizontal="left" vertical="top"/>
    </xf>
    <xf numFmtId="164" fontId="15" fillId="3" borderId="3"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0" fontId="16" fillId="0" borderId="22" xfId="0" applyFont="1" applyFill="1" applyBorder="1" applyAlignment="1">
      <alignment horizontal="left" vertical="top" wrapText="1"/>
    </xf>
    <xf numFmtId="0" fontId="16" fillId="0" borderId="4" xfId="0" applyFont="1" applyFill="1" applyBorder="1" applyAlignment="1">
      <alignment horizontal="left" vertical="top" wrapText="1"/>
    </xf>
    <xf numFmtId="44" fontId="17" fillId="0" borderId="4" xfId="1" applyFont="1" applyFill="1" applyBorder="1" applyAlignment="1">
      <alignment horizontal="left" vertical="top" wrapText="1"/>
    </xf>
    <xf numFmtId="44" fontId="16" fillId="0" borderId="4" xfId="1" applyFont="1" applyFill="1" applyBorder="1" applyAlignment="1">
      <alignment vertical="top" wrapText="1"/>
    </xf>
    <xf numFmtId="44" fontId="16" fillId="0" borderId="4" xfId="1" applyFont="1" applyFill="1" applyBorder="1" applyAlignment="1">
      <alignment horizontal="left" vertical="top" wrapText="1"/>
    </xf>
    <xf numFmtId="164" fontId="18" fillId="3" borderId="3" xfId="0" applyNumberFormat="1" applyFont="1" applyFill="1" applyBorder="1" applyAlignment="1">
      <alignment horizontal="center" vertical="top" wrapText="1"/>
    </xf>
    <xf numFmtId="0" fontId="17" fillId="3" borderId="23" xfId="0" applyFont="1" applyFill="1" applyBorder="1" applyAlignment="1">
      <alignment horizontal="center" vertical="top" wrapText="1"/>
    </xf>
    <xf numFmtId="0" fontId="17" fillId="0" borderId="0" xfId="0" applyFont="1" applyFill="1" applyBorder="1" applyAlignment="1">
      <alignment horizontal="left" vertical="top"/>
    </xf>
    <xf numFmtId="164" fontId="19" fillId="0" borderId="0" xfId="0" applyNumberFormat="1" applyFont="1" applyFill="1" applyBorder="1" applyAlignment="1">
      <alignment horizontal="left" vertical="top"/>
    </xf>
    <xf numFmtId="164" fontId="21" fillId="0" borderId="0" xfId="0" applyNumberFormat="1" applyFont="1" applyFill="1" applyBorder="1" applyAlignment="1">
      <alignment horizontal="left" vertical="top"/>
    </xf>
    <xf numFmtId="0" fontId="20" fillId="0" borderId="0" xfId="0" applyFont="1" applyFill="1" applyBorder="1" applyAlignment="1">
      <alignment horizontal="left" vertical="top"/>
    </xf>
    <xf numFmtId="0" fontId="22" fillId="0" borderId="0" xfId="0" applyFont="1" applyFill="1" applyBorder="1" applyAlignment="1">
      <alignment horizontal="left" vertical="top"/>
    </xf>
    <xf numFmtId="0" fontId="16" fillId="0" borderId="1" xfId="0" applyFont="1" applyFill="1" applyBorder="1" applyAlignment="1">
      <alignment horizontal="left" vertical="top" wrapText="1"/>
    </xf>
    <xf numFmtId="44" fontId="17" fillId="0" borderId="1" xfId="1" applyFont="1" applyFill="1" applyBorder="1" applyAlignment="1">
      <alignment horizontal="left" vertical="top" wrapText="1"/>
    </xf>
    <xf numFmtId="44" fontId="16" fillId="0" borderId="1" xfId="1" applyFont="1" applyFill="1" applyBorder="1" applyAlignment="1">
      <alignment vertical="top" wrapText="1"/>
    </xf>
    <xf numFmtId="44" fontId="16" fillId="0" borderId="1" xfId="1" applyFont="1" applyFill="1" applyBorder="1" applyAlignment="1">
      <alignment horizontal="left" vertical="top" wrapText="1"/>
    </xf>
    <xf numFmtId="164" fontId="18" fillId="3" borderId="9" xfId="0" applyNumberFormat="1" applyFont="1" applyFill="1" applyBorder="1" applyAlignment="1">
      <alignment horizontal="center" vertical="top" wrapText="1"/>
    </xf>
    <xf numFmtId="0" fontId="17" fillId="3" borderId="21" xfId="0" applyFont="1" applyFill="1" applyBorder="1" applyAlignment="1">
      <alignment horizontal="center" vertical="top" wrapText="1"/>
    </xf>
    <xf numFmtId="0" fontId="16" fillId="0" borderId="20" xfId="0" applyFont="1" applyFill="1" applyBorder="1" applyAlignment="1">
      <alignment horizontal="left" vertical="top" wrapText="1"/>
    </xf>
    <xf numFmtId="0" fontId="3" fillId="3" borderId="6" xfId="0" applyFont="1" applyFill="1" applyBorder="1" applyAlignment="1">
      <alignment horizontal="center" wrapText="1"/>
    </xf>
    <xf numFmtId="164" fontId="8" fillId="3" borderId="1" xfId="0" applyNumberFormat="1" applyFont="1" applyFill="1" applyBorder="1" applyAlignment="1">
      <alignment horizontal="center" vertical="top" wrapText="1"/>
    </xf>
    <xf numFmtId="164" fontId="8" fillId="3" borderId="4" xfId="0" applyNumberFormat="1" applyFont="1" applyFill="1" applyBorder="1" applyAlignment="1">
      <alignment horizontal="center" vertical="top" wrapText="1"/>
    </xf>
    <xf numFmtId="164" fontId="12" fillId="3" borderId="6" xfId="0" applyNumberFormat="1" applyFont="1" applyFill="1" applyBorder="1" applyAlignment="1">
      <alignment horizontal="center" vertical="top" wrapText="1"/>
    </xf>
    <xf numFmtId="164" fontId="18" fillId="3" borderId="1" xfId="0" applyNumberFormat="1" applyFont="1" applyFill="1" applyBorder="1" applyAlignment="1">
      <alignment horizontal="center" vertical="top" wrapText="1"/>
    </xf>
    <xf numFmtId="164" fontId="12" fillId="3" borderId="1" xfId="0" applyNumberFormat="1" applyFont="1" applyFill="1" applyBorder="1" applyAlignment="1">
      <alignment horizontal="center" vertical="top" wrapText="1"/>
    </xf>
    <xf numFmtId="164" fontId="12" fillId="3" borderId="4" xfId="0" applyNumberFormat="1" applyFont="1" applyFill="1" applyBorder="1" applyAlignment="1">
      <alignment horizontal="center" vertical="top" wrapText="1"/>
    </xf>
    <xf numFmtId="164" fontId="15" fillId="3" borderId="4" xfId="0" applyNumberFormat="1" applyFont="1" applyFill="1" applyBorder="1" applyAlignment="1">
      <alignment horizontal="center" vertical="top" wrapText="1"/>
    </xf>
    <xf numFmtId="164" fontId="15" fillId="3" borderId="4" xfId="0" applyNumberFormat="1"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164" fontId="18" fillId="3" borderId="4" xfId="0" applyNumberFormat="1" applyFont="1" applyFill="1" applyBorder="1" applyAlignment="1">
      <alignment horizontal="center" vertical="top" wrapText="1"/>
    </xf>
    <xf numFmtId="0" fontId="6" fillId="3" borderId="30" xfId="0" applyFont="1" applyFill="1" applyBorder="1" applyAlignment="1">
      <alignment horizontal="left" vertical="top" wrapText="1"/>
    </xf>
    <xf numFmtId="164" fontId="1" fillId="0" borderId="37" xfId="0" applyNumberFormat="1" applyFont="1" applyFill="1" applyBorder="1" applyAlignment="1">
      <alignment horizontal="center" wrapText="1"/>
    </xf>
    <xf numFmtId="0" fontId="6" fillId="2" borderId="19" xfId="0" applyFont="1" applyFill="1" applyBorder="1" applyAlignment="1">
      <alignment horizontal="left" vertical="top" wrapText="1"/>
    </xf>
    <xf numFmtId="44" fontId="7" fillId="0" borderId="36" xfId="1" applyFont="1" applyFill="1" applyBorder="1" applyAlignment="1">
      <alignment horizontal="left" vertical="top" wrapText="1"/>
    </xf>
    <xf numFmtId="44" fontId="7" fillId="0" borderId="38" xfId="1" applyFont="1" applyFill="1" applyBorder="1" applyAlignment="1">
      <alignment horizontal="left" vertical="top" wrapText="1"/>
    </xf>
    <xf numFmtId="44" fontId="10" fillId="0" borderId="37" xfId="1" applyFont="1" applyFill="1" applyBorder="1" applyAlignment="1">
      <alignment horizontal="left" vertical="top" wrapText="1"/>
    </xf>
    <xf numFmtId="44" fontId="6" fillId="2" borderId="19" xfId="1" applyFont="1" applyFill="1" applyBorder="1" applyAlignment="1">
      <alignment horizontal="left" vertical="top" wrapText="1"/>
    </xf>
    <xf numFmtId="44" fontId="17" fillId="0" borderId="36" xfId="1" applyFont="1" applyFill="1" applyBorder="1" applyAlignment="1">
      <alignment horizontal="left" vertical="top" wrapText="1"/>
    </xf>
    <xf numFmtId="44" fontId="11" fillId="0" borderId="36" xfId="1" applyFont="1" applyFill="1" applyBorder="1" applyAlignment="1">
      <alignment horizontal="left" vertical="top" wrapText="1"/>
    </xf>
    <xf numFmtId="44" fontId="9" fillId="0" borderId="38" xfId="1" applyFont="1" applyFill="1" applyBorder="1" applyAlignment="1">
      <alignment horizontal="left" vertical="top" wrapText="1"/>
    </xf>
    <xf numFmtId="44" fontId="11" fillId="0" borderId="38" xfId="1" applyFont="1" applyFill="1" applyBorder="1" applyAlignment="1">
      <alignment horizontal="left" vertical="top" wrapText="1"/>
    </xf>
    <xf numFmtId="44" fontId="13" fillId="0" borderId="38" xfId="1" applyFont="1" applyFill="1" applyBorder="1" applyAlignment="1">
      <alignment horizontal="left" vertical="top" wrapText="1"/>
    </xf>
    <xf numFmtId="44" fontId="14" fillId="0" borderId="38" xfId="1" applyFont="1" applyFill="1" applyBorder="1" applyAlignment="1">
      <alignment horizontal="left" vertical="top" wrapText="1"/>
    </xf>
    <xf numFmtId="44" fontId="10" fillId="0" borderId="38" xfId="1" applyFont="1" applyFill="1" applyBorder="1" applyAlignment="1">
      <alignment horizontal="left" vertical="top" wrapText="1"/>
    </xf>
    <xf numFmtId="44" fontId="17" fillId="0" borderId="38" xfId="1" applyFont="1" applyFill="1" applyBorder="1" applyAlignment="1">
      <alignment horizontal="left" vertical="top" wrapText="1"/>
    </xf>
    <xf numFmtId="44" fontId="11" fillId="0" borderId="37" xfId="1"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40" xfId="0" applyFont="1" applyFill="1" applyBorder="1" applyAlignment="1">
      <alignment horizontal="left" vertical="top" wrapText="1"/>
    </xf>
    <xf numFmtId="44" fontId="1" fillId="2" borderId="40" xfId="1" applyFont="1" applyFill="1" applyBorder="1" applyAlignment="1">
      <alignment horizontal="left" vertical="top" wrapText="1"/>
    </xf>
    <xf numFmtId="44" fontId="1" fillId="2" borderId="40" xfId="1" applyFont="1" applyFill="1" applyBorder="1" applyAlignment="1">
      <alignment vertical="top" wrapText="1"/>
    </xf>
    <xf numFmtId="44" fontId="1" fillId="2" borderId="41" xfId="1" applyFont="1" applyFill="1" applyBorder="1" applyAlignment="1">
      <alignment horizontal="left" vertical="top" wrapText="1"/>
    </xf>
    <xf numFmtId="44" fontId="3" fillId="2" borderId="40" xfId="0" applyNumberFormat="1" applyFont="1" applyFill="1" applyBorder="1" applyAlignment="1">
      <alignment horizontal="left" vertical="top" wrapText="1"/>
    </xf>
    <xf numFmtId="44" fontId="3" fillId="0" borderId="1" xfId="1" applyFont="1" applyFill="1" applyBorder="1" applyAlignment="1">
      <alignment horizontal="left" vertical="top" wrapText="1"/>
    </xf>
    <xf numFmtId="44" fontId="3" fillId="0" borderId="4" xfId="1"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4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6" fillId="0" borderId="15"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36" xfId="0" applyFont="1" applyFill="1" applyBorder="1" applyAlignment="1">
      <alignment horizontal="left" vertical="top" wrapText="1"/>
    </xf>
    <xf numFmtId="0" fontId="3" fillId="3" borderId="28" xfId="0" applyFont="1" applyFill="1" applyBorder="1" applyAlignment="1">
      <alignment horizontal="center" vertical="top" wrapText="1"/>
    </xf>
    <xf numFmtId="0" fontId="3" fillId="3" borderId="29" xfId="0" applyFont="1" applyFill="1" applyBorder="1" applyAlignment="1">
      <alignment horizontal="center" vertical="top" wrapText="1"/>
    </xf>
    <xf numFmtId="0" fontId="6" fillId="3" borderId="10" xfId="0" applyFont="1" applyFill="1" applyBorder="1" applyAlignment="1">
      <alignment horizontal="left" vertical="top" wrapText="1"/>
    </xf>
    <xf numFmtId="0" fontId="6" fillId="3" borderId="19" xfId="0" applyFont="1" applyFill="1" applyBorder="1" applyAlignment="1">
      <alignment horizontal="left" vertical="top" wrapText="1"/>
    </xf>
    <xf numFmtId="0" fontId="13" fillId="0" borderId="8"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6" fillId="3" borderId="7"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0" borderId="33" xfId="0" applyFont="1" applyFill="1" applyBorder="1" applyAlignment="1">
      <alignment horizontal="right" vertical="center" wrapText="1"/>
    </xf>
    <xf numFmtId="0" fontId="6" fillId="0" borderId="34" xfId="0" applyFont="1" applyFill="1" applyBorder="1" applyAlignment="1">
      <alignment horizontal="right" vertical="center" wrapText="1"/>
    </xf>
    <xf numFmtId="0" fontId="6" fillId="0" borderId="35" xfId="0" applyFont="1" applyFill="1" applyBorder="1" applyAlignment="1">
      <alignment horizontal="right" vertical="center" wrapText="1"/>
    </xf>
    <xf numFmtId="0" fontId="6" fillId="0" borderId="27" xfId="0" applyFont="1" applyFill="1" applyBorder="1" applyAlignment="1">
      <alignment horizontal="right" vertical="center" wrapText="1"/>
    </xf>
    <xf numFmtId="0" fontId="6" fillId="0" borderId="10" xfId="0" applyFont="1" applyFill="1" applyBorder="1" applyAlignment="1">
      <alignment horizontal="right" vertical="center" wrapText="1"/>
    </xf>
    <xf numFmtId="0" fontId="6" fillId="0" borderId="30" xfId="0" applyFont="1" applyFill="1" applyBorder="1" applyAlignment="1">
      <alignment horizontal="right" vertical="center" wrapText="1"/>
    </xf>
    <xf numFmtId="0" fontId="6" fillId="3" borderId="10" xfId="0" applyFont="1" applyFill="1" applyBorder="1" applyAlignment="1">
      <alignment horizontal="center" vertical="top" wrapText="1"/>
    </xf>
    <xf numFmtId="0" fontId="6" fillId="3" borderId="19" xfId="0" applyFont="1" applyFill="1" applyBorder="1" applyAlignment="1">
      <alignment horizontal="center" vertical="top" wrapText="1"/>
    </xf>
    <xf numFmtId="0" fontId="10" fillId="0" borderId="42" xfId="0" applyFont="1" applyFill="1" applyBorder="1" applyAlignment="1">
      <alignment horizontal="left" vertical="top" wrapText="1"/>
    </xf>
    <xf numFmtId="44" fontId="11" fillId="0" borderId="42" xfId="1" applyFont="1" applyFill="1" applyBorder="1" applyAlignment="1">
      <alignment horizontal="left" vertical="top" wrapText="1"/>
    </xf>
    <xf numFmtId="44" fontId="10" fillId="0" borderId="42" xfId="1" applyFont="1" applyFill="1" applyBorder="1" applyAlignment="1">
      <alignment vertical="top" wrapText="1"/>
    </xf>
    <xf numFmtId="44" fontId="10" fillId="0" borderId="42" xfId="1" applyFont="1" applyFill="1" applyBorder="1" applyAlignment="1">
      <alignment horizontal="left" vertical="top" wrapText="1"/>
    </xf>
    <xf numFmtId="44" fontId="11" fillId="0" borderId="44" xfId="1" applyFont="1" applyFill="1" applyBorder="1" applyAlignment="1">
      <alignment horizontal="left" vertical="top" wrapText="1"/>
    </xf>
    <xf numFmtId="164" fontId="12" fillId="3" borderId="0" xfId="0" applyNumberFormat="1" applyFont="1" applyFill="1" applyBorder="1" applyAlignment="1">
      <alignment horizontal="center" vertical="top" wrapText="1"/>
    </xf>
    <xf numFmtId="0" fontId="11" fillId="3" borderId="0" xfId="0" applyFont="1" applyFill="1" applyBorder="1" applyAlignment="1">
      <alignment horizontal="center" vertical="top" wrapText="1"/>
    </xf>
    <xf numFmtId="0" fontId="23" fillId="0" borderId="43" xfId="0" applyFont="1" applyFill="1" applyBorder="1" applyAlignment="1">
      <alignment horizontal="left" vertical="top" wrapText="1"/>
    </xf>
    <xf numFmtId="44" fontId="3" fillId="0" borderId="42" xfId="0" applyNumberFormat="1"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topLeftCell="A23" zoomScale="120" zoomScaleNormal="120" workbookViewId="0">
      <selection activeCell="B41" sqref="B41"/>
    </sheetView>
  </sheetViews>
  <sheetFormatPr defaultRowHeight="12.75" x14ac:dyDescent="0.2"/>
  <cols>
    <col min="1" max="2" width="38.5" style="2" customWidth="1"/>
    <col min="3" max="3" width="15" style="2" customWidth="1"/>
    <col min="4" max="4" width="11.5" style="2" customWidth="1"/>
    <col min="5" max="5" width="12.83203125" style="3" customWidth="1"/>
    <col min="6" max="6" width="9.33203125" style="2" customWidth="1"/>
    <col min="7" max="7" width="15.83203125" style="2" customWidth="1"/>
    <col min="8" max="9" width="9.33203125" style="2" customWidth="1"/>
    <col min="10" max="10" width="11.5" style="2" hidden="1" customWidth="1"/>
    <col min="11" max="11" width="10.5" style="2" hidden="1" customWidth="1"/>
    <col min="12" max="12" width="14" style="2" hidden="1" customWidth="1"/>
    <col min="13" max="13" width="12.6640625" style="2" hidden="1" customWidth="1"/>
    <col min="14" max="14" width="18.6640625" style="2" hidden="1" customWidth="1"/>
    <col min="15" max="15" width="17.33203125" style="2" hidden="1" customWidth="1"/>
    <col min="16" max="16" width="11.5" style="2" hidden="1" customWidth="1"/>
    <col min="17" max="17" width="14" style="2" hidden="1" customWidth="1"/>
    <col min="18" max="18" width="4.6640625" style="2" hidden="1" customWidth="1"/>
    <col min="19" max="19" width="32.6640625" style="2" hidden="1" customWidth="1"/>
    <col min="20" max="20" width="2.1640625" style="2" hidden="1" customWidth="1"/>
    <col min="21" max="16384" width="9.33203125" style="2"/>
  </cols>
  <sheetData>
    <row r="1" spans="1:19" ht="20.100000000000001" customHeight="1" thickBot="1" x14ac:dyDescent="0.25">
      <c r="A1" s="15" t="s">
        <v>91</v>
      </c>
      <c r="B1" s="43"/>
      <c r="C1" s="43"/>
      <c r="D1" s="16"/>
      <c r="E1" s="17"/>
      <c r="F1" s="16"/>
      <c r="G1" s="16"/>
      <c r="H1" s="16"/>
      <c r="I1" s="18"/>
      <c r="J1" s="16"/>
      <c r="K1" s="16"/>
      <c r="L1" s="16"/>
      <c r="M1" s="16"/>
      <c r="N1" s="16"/>
      <c r="O1" s="16"/>
      <c r="P1" s="16"/>
      <c r="Q1" s="16"/>
      <c r="R1" s="16"/>
      <c r="S1" s="18"/>
    </row>
    <row r="2" spans="1:19" ht="9" customHeight="1" x14ac:dyDescent="0.2">
      <c r="A2" s="141"/>
      <c r="B2" s="142"/>
      <c r="C2" s="142"/>
      <c r="D2" s="142"/>
      <c r="E2" s="142"/>
      <c r="F2" s="142"/>
      <c r="G2" s="143"/>
      <c r="H2" s="142"/>
      <c r="I2" s="144"/>
      <c r="J2" s="145" t="s">
        <v>3</v>
      </c>
      <c r="K2" s="145"/>
      <c r="L2" s="145"/>
      <c r="M2" s="145"/>
      <c r="N2" s="145"/>
      <c r="O2" s="145"/>
      <c r="P2" s="145"/>
      <c r="Q2" s="145"/>
      <c r="R2" s="145"/>
      <c r="S2" s="146"/>
    </row>
    <row r="3" spans="1:19" ht="27" customHeight="1" x14ac:dyDescent="0.15">
      <c r="A3" s="19" t="s">
        <v>4</v>
      </c>
      <c r="B3" s="44"/>
      <c r="C3" s="140" t="s">
        <v>97</v>
      </c>
      <c r="D3" s="11" t="s">
        <v>0</v>
      </c>
      <c r="E3" s="11" t="s">
        <v>1</v>
      </c>
      <c r="F3" s="12" t="s">
        <v>2</v>
      </c>
      <c r="G3" s="13">
        <v>2017</v>
      </c>
      <c r="H3" s="14">
        <v>2016</v>
      </c>
      <c r="I3" s="112">
        <v>2015</v>
      </c>
      <c r="J3" s="100" t="s">
        <v>5</v>
      </c>
      <c r="K3" s="22" t="s">
        <v>6</v>
      </c>
      <c r="L3" s="22" t="s">
        <v>7</v>
      </c>
      <c r="M3" s="22" t="s">
        <v>8</v>
      </c>
      <c r="N3" s="22" t="s">
        <v>9</v>
      </c>
      <c r="O3" s="23" t="s">
        <v>61</v>
      </c>
      <c r="P3" s="22" t="s">
        <v>10</v>
      </c>
      <c r="Q3" s="23" t="s">
        <v>62</v>
      </c>
      <c r="R3" s="22" t="s">
        <v>63</v>
      </c>
      <c r="S3" s="24" t="s">
        <v>11</v>
      </c>
    </row>
    <row r="4" spans="1:19" s="10" customFormat="1" x14ac:dyDescent="0.2">
      <c r="A4" s="20" t="s">
        <v>12</v>
      </c>
      <c r="B4" s="45"/>
      <c r="C4" s="45"/>
      <c r="D4" s="8"/>
      <c r="E4" s="9"/>
      <c r="F4" s="8"/>
      <c r="G4" s="8"/>
      <c r="H4" s="8"/>
      <c r="I4" s="113"/>
      <c r="J4" s="147"/>
      <c r="K4" s="147"/>
      <c r="L4" s="147"/>
      <c r="M4" s="147"/>
      <c r="N4" s="147"/>
      <c r="O4" s="147"/>
      <c r="P4" s="147"/>
      <c r="Q4" s="147"/>
      <c r="R4" s="147"/>
      <c r="S4" s="148"/>
    </row>
    <row r="5" spans="1:19" s="35" customFormat="1" ht="18" x14ac:dyDescent="0.2">
      <c r="A5" s="30" t="s">
        <v>13</v>
      </c>
      <c r="B5" s="46" t="s">
        <v>82</v>
      </c>
      <c r="C5" s="133">
        <v>1690</v>
      </c>
      <c r="D5" s="31">
        <v>1690</v>
      </c>
      <c r="E5" s="32">
        <v>1500</v>
      </c>
      <c r="F5" s="31">
        <v>1500</v>
      </c>
      <c r="G5" s="31">
        <v>1405</v>
      </c>
      <c r="H5" s="31">
        <v>1405</v>
      </c>
      <c r="I5" s="114">
        <v>1365</v>
      </c>
      <c r="J5" s="101">
        <v>2</v>
      </c>
      <c r="K5" s="33">
        <v>2</v>
      </c>
      <c r="L5" s="33">
        <v>2</v>
      </c>
      <c r="M5" s="33">
        <v>2</v>
      </c>
      <c r="N5" s="33">
        <v>1</v>
      </c>
      <c r="O5" s="33">
        <v>1</v>
      </c>
      <c r="P5" s="33">
        <v>2</v>
      </c>
      <c r="Q5" s="33">
        <v>2</v>
      </c>
      <c r="R5" s="33">
        <f>SUM(J5:Q5)</f>
        <v>14</v>
      </c>
      <c r="S5" s="34"/>
    </row>
    <row r="6" spans="1:19" s="35" customFormat="1" ht="18" customHeight="1" x14ac:dyDescent="0.2">
      <c r="A6" s="36" t="s">
        <v>14</v>
      </c>
      <c r="B6" s="47" t="s">
        <v>83</v>
      </c>
      <c r="C6" s="134">
        <v>6615</v>
      </c>
      <c r="D6" s="37">
        <v>6615</v>
      </c>
      <c r="E6" s="38">
        <v>6615</v>
      </c>
      <c r="F6" s="37">
        <v>16540</v>
      </c>
      <c r="G6" s="37">
        <v>16540</v>
      </c>
      <c r="H6" s="37">
        <v>15750</v>
      </c>
      <c r="I6" s="115">
        <v>15000</v>
      </c>
      <c r="J6" s="102">
        <v>2</v>
      </c>
      <c r="K6" s="39">
        <v>3</v>
      </c>
      <c r="L6" s="39">
        <v>3</v>
      </c>
      <c r="M6" s="39">
        <v>3</v>
      </c>
      <c r="N6" s="39">
        <v>2</v>
      </c>
      <c r="O6" s="39">
        <v>2</v>
      </c>
      <c r="P6" s="39">
        <v>2</v>
      </c>
      <c r="Q6" s="39">
        <v>3</v>
      </c>
      <c r="R6" s="40">
        <f t="shared" ref="R6:R7" si="0">SUM(J6:Q6)</f>
        <v>20</v>
      </c>
      <c r="S6" s="41"/>
    </row>
    <row r="7" spans="1:19" s="56" customFormat="1" x14ac:dyDescent="0.2">
      <c r="A7" s="49" t="s">
        <v>15</v>
      </c>
      <c r="B7" s="50"/>
      <c r="C7" s="135"/>
      <c r="D7" s="51"/>
      <c r="E7" s="52"/>
      <c r="F7" s="53"/>
      <c r="G7" s="53"/>
      <c r="H7" s="51"/>
      <c r="I7" s="116">
        <v>20000</v>
      </c>
      <c r="J7" s="103">
        <v>1</v>
      </c>
      <c r="K7" s="54">
        <v>3</v>
      </c>
      <c r="L7" s="54">
        <v>1</v>
      </c>
      <c r="M7" s="54">
        <v>1</v>
      </c>
      <c r="N7" s="54">
        <v>1</v>
      </c>
      <c r="O7" s="54">
        <v>1</v>
      </c>
      <c r="P7" s="54">
        <v>2</v>
      </c>
      <c r="Q7" s="54">
        <v>3</v>
      </c>
      <c r="R7" s="54">
        <f t="shared" si="0"/>
        <v>13</v>
      </c>
      <c r="S7" s="55"/>
    </row>
    <row r="8" spans="1:19" s="4" customFormat="1" x14ac:dyDescent="0.2">
      <c r="A8" s="21" t="s">
        <v>16</v>
      </c>
      <c r="B8" s="48"/>
      <c r="C8" s="48"/>
      <c r="D8" s="5"/>
      <c r="E8" s="6"/>
      <c r="F8" s="7"/>
      <c r="G8" s="7"/>
      <c r="H8" s="5"/>
      <c r="I8" s="117"/>
      <c r="J8" s="162"/>
      <c r="K8" s="162"/>
      <c r="L8" s="162"/>
      <c r="M8" s="162"/>
      <c r="N8" s="162"/>
      <c r="O8" s="162"/>
      <c r="P8" s="162"/>
      <c r="Q8" s="162"/>
      <c r="R8" s="162"/>
      <c r="S8" s="163"/>
    </row>
    <row r="9" spans="1:19" s="88" customFormat="1" ht="27" x14ac:dyDescent="0.2">
      <c r="A9" s="99" t="s">
        <v>80</v>
      </c>
      <c r="B9" s="93" t="s">
        <v>77</v>
      </c>
      <c r="C9" s="136"/>
      <c r="D9" s="94"/>
      <c r="E9" s="95"/>
      <c r="F9" s="96"/>
      <c r="G9" s="96"/>
      <c r="H9" s="96"/>
      <c r="I9" s="118"/>
      <c r="J9" s="104"/>
      <c r="K9" s="97"/>
      <c r="L9" s="97"/>
      <c r="M9" s="97"/>
      <c r="N9" s="97"/>
      <c r="O9" s="97"/>
      <c r="P9" s="97"/>
      <c r="Q9" s="97"/>
      <c r="R9" s="97"/>
      <c r="S9" s="98"/>
    </row>
    <row r="10" spans="1:19" s="56" customFormat="1" x14ac:dyDescent="0.2">
      <c r="A10" s="57" t="s">
        <v>17</v>
      </c>
      <c r="B10" s="58" t="s">
        <v>65</v>
      </c>
      <c r="C10" s="136"/>
      <c r="D10" s="59"/>
      <c r="E10" s="60"/>
      <c r="F10" s="61"/>
      <c r="G10" s="61"/>
      <c r="H10" s="61">
        <v>1000</v>
      </c>
      <c r="I10" s="119"/>
      <c r="J10" s="105">
        <v>1</v>
      </c>
      <c r="K10" s="62">
        <v>1</v>
      </c>
      <c r="L10" s="62">
        <v>2</v>
      </c>
      <c r="M10" s="62">
        <v>2</v>
      </c>
      <c r="N10" s="62">
        <v>1</v>
      </c>
      <c r="O10" s="62">
        <v>1</v>
      </c>
      <c r="P10" s="62">
        <v>3</v>
      </c>
      <c r="Q10" s="62">
        <v>2</v>
      </c>
      <c r="R10" s="62">
        <f>SUM(J10:Q10)</f>
        <v>13</v>
      </c>
      <c r="S10" s="63"/>
    </row>
    <row r="11" spans="1:19" s="35" customFormat="1" ht="54" x14ac:dyDescent="0.2">
      <c r="A11" s="36" t="s">
        <v>64</v>
      </c>
      <c r="B11" s="47" t="s">
        <v>84</v>
      </c>
      <c r="C11" s="134">
        <v>6500</v>
      </c>
      <c r="D11" s="37">
        <v>6500</v>
      </c>
      <c r="E11" s="38">
        <v>6500</v>
      </c>
      <c r="F11" s="37">
        <v>8500</v>
      </c>
      <c r="G11" s="37"/>
      <c r="H11" s="37">
        <v>1250</v>
      </c>
      <c r="I11" s="120"/>
      <c r="J11" s="102">
        <v>2</v>
      </c>
      <c r="K11" s="39">
        <v>3</v>
      </c>
      <c r="L11" s="39">
        <v>2</v>
      </c>
      <c r="M11" s="39">
        <v>1</v>
      </c>
      <c r="N11" s="39">
        <v>1</v>
      </c>
      <c r="O11" s="39">
        <v>1</v>
      </c>
      <c r="P11" s="39">
        <v>2</v>
      </c>
      <c r="Q11" s="39">
        <v>2</v>
      </c>
      <c r="R11" s="39">
        <f t="shared" ref="R11:R33" si="1">SUM(J11:Q11)</f>
        <v>14</v>
      </c>
      <c r="S11" s="41"/>
    </row>
    <row r="12" spans="1:19" s="56" customFormat="1" ht="12.75" customHeight="1" x14ac:dyDescent="0.2">
      <c r="A12" s="64" t="s">
        <v>18</v>
      </c>
      <c r="B12" s="65" t="s">
        <v>85</v>
      </c>
      <c r="C12" s="137"/>
      <c r="D12" s="66"/>
      <c r="E12" s="67"/>
      <c r="F12" s="68"/>
      <c r="G12" s="68">
        <v>622.92999999999995</v>
      </c>
      <c r="H12" s="68">
        <v>3670.68</v>
      </c>
      <c r="I12" s="121"/>
      <c r="J12" s="106">
        <v>1</v>
      </c>
      <c r="K12" s="69">
        <v>1</v>
      </c>
      <c r="L12" s="69">
        <v>3</v>
      </c>
      <c r="M12" s="69">
        <v>1</v>
      </c>
      <c r="N12" s="69">
        <v>1</v>
      </c>
      <c r="O12" s="69">
        <v>1</v>
      </c>
      <c r="P12" s="69">
        <v>3</v>
      </c>
      <c r="Q12" s="69">
        <v>2</v>
      </c>
      <c r="R12" s="69">
        <f t="shared" si="1"/>
        <v>13</v>
      </c>
      <c r="S12" s="70"/>
    </row>
    <row r="13" spans="1:19" s="78" customFormat="1" ht="27" customHeight="1" x14ac:dyDescent="0.2">
      <c r="A13" s="71" t="s">
        <v>19</v>
      </c>
      <c r="B13" s="149" t="s">
        <v>68</v>
      </c>
      <c r="C13" s="44"/>
      <c r="D13" s="73"/>
      <c r="E13" s="74"/>
      <c r="F13" s="75"/>
      <c r="G13" s="75"/>
      <c r="H13" s="73"/>
      <c r="I13" s="122">
        <v>2000</v>
      </c>
      <c r="J13" s="107">
        <v>2</v>
      </c>
      <c r="K13" s="76">
        <v>1</v>
      </c>
      <c r="L13" s="76">
        <v>1</v>
      </c>
      <c r="M13" s="76">
        <v>1</v>
      </c>
      <c r="N13" s="76">
        <v>1</v>
      </c>
      <c r="O13" s="76">
        <v>1</v>
      </c>
      <c r="P13" s="76">
        <v>3</v>
      </c>
      <c r="Q13" s="76">
        <v>2</v>
      </c>
      <c r="R13" s="76">
        <f t="shared" si="1"/>
        <v>12</v>
      </c>
      <c r="S13" s="77"/>
    </row>
    <row r="14" spans="1:19" s="78" customFormat="1" ht="18" x14ac:dyDescent="0.2">
      <c r="A14" s="71" t="s">
        <v>20</v>
      </c>
      <c r="B14" s="150"/>
      <c r="C14" s="138"/>
      <c r="D14" s="73"/>
      <c r="E14" s="74"/>
      <c r="F14" s="75"/>
      <c r="G14" s="75">
        <v>1000</v>
      </c>
      <c r="H14" s="73"/>
      <c r="I14" s="123"/>
      <c r="J14" s="107">
        <v>1</v>
      </c>
      <c r="K14" s="76">
        <v>1</v>
      </c>
      <c r="L14" s="76">
        <v>1</v>
      </c>
      <c r="M14" s="76">
        <v>2</v>
      </c>
      <c r="N14" s="76">
        <v>1</v>
      </c>
      <c r="O14" s="76">
        <v>1</v>
      </c>
      <c r="P14" s="76">
        <v>2</v>
      </c>
      <c r="Q14" s="76">
        <v>2</v>
      </c>
      <c r="R14" s="76">
        <f t="shared" si="1"/>
        <v>11</v>
      </c>
      <c r="S14" s="77"/>
    </row>
    <row r="15" spans="1:19" s="78" customFormat="1" ht="18" x14ac:dyDescent="0.2">
      <c r="A15" s="71" t="s">
        <v>21</v>
      </c>
      <c r="B15" s="151"/>
      <c r="C15" s="139"/>
      <c r="D15" s="73"/>
      <c r="E15" s="74"/>
      <c r="F15" s="75">
        <v>1000</v>
      </c>
      <c r="G15" s="75"/>
      <c r="H15" s="73"/>
      <c r="I15" s="123"/>
      <c r="J15" s="108">
        <v>1</v>
      </c>
      <c r="K15" s="79">
        <v>1</v>
      </c>
      <c r="L15" s="79">
        <v>2</v>
      </c>
      <c r="M15" s="79">
        <v>2</v>
      </c>
      <c r="N15" s="79">
        <v>1</v>
      </c>
      <c r="O15" s="79">
        <v>1</v>
      </c>
      <c r="P15" s="79">
        <v>2</v>
      </c>
      <c r="Q15" s="79">
        <v>2</v>
      </c>
      <c r="R15" s="76">
        <f t="shared" si="1"/>
        <v>12</v>
      </c>
      <c r="S15" s="77"/>
    </row>
    <row r="16" spans="1:19" s="78" customFormat="1" ht="27" x14ac:dyDescent="0.2">
      <c r="A16" s="71" t="s">
        <v>22</v>
      </c>
      <c r="B16" s="72" t="s">
        <v>67</v>
      </c>
      <c r="C16" s="137"/>
      <c r="D16" s="73"/>
      <c r="E16" s="74"/>
      <c r="F16" s="75">
        <v>1000</v>
      </c>
      <c r="G16" s="75"/>
      <c r="H16" s="73"/>
      <c r="I16" s="123"/>
      <c r="J16" s="108">
        <v>1</v>
      </c>
      <c r="K16" s="79">
        <v>1</v>
      </c>
      <c r="L16" s="79">
        <v>2</v>
      </c>
      <c r="M16" s="79">
        <v>2</v>
      </c>
      <c r="N16" s="79">
        <v>1</v>
      </c>
      <c r="O16" s="79">
        <v>1</v>
      </c>
      <c r="P16" s="79">
        <v>3</v>
      </c>
      <c r="Q16" s="79">
        <v>2</v>
      </c>
      <c r="R16" s="76">
        <f t="shared" si="1"/>
        <v>13</v>
      </c>
      <c r="S16" s="77"/>
    </row>
    <row r="17" spans="1:19" s="56" customFormat="1" ht="12.75" customHeight="1" x14ac:dyDescent="0.2">
      <c r="A17" s="64" t="s">
        <v>23</v>
      </c>
      <c r="B17" s="65" t="s">
        <v>69</v>
      </c>
      <c r="C17" s="137"/>
      <c r="D17" s="66"/>
      <c r="E17" s="67"/>
      <c r="F17" s="68"/>
      <c r="G17" s="68"/>
      <c r="H17" s="68">
        <v>1800</v>
      </c>
      <c r="I17" s="124">
        <v>5000</v>
      </c>
      <c r="J17" s="106">
        <v>2</v>
      </c>
      <c r="K17" s="69">
        <v>2</v>
      </c>
      <c r="L17" s="69">
        <v>1</v>
      </c>
      <c r="M17" s="69">
        <v>1</v>
      </c>
      <c r="N17" s="69">
        <v>1</v>
      </c>
      <c r="O17" s="69">
        <v>1</v>
      </c>
      <c r="P17" s="69">
        <v>2</v>
      </c>
      <c r="Q17" s="69">
        <v>3</v>
      </c>
      <c r="R17" s="69">
        <f t="shared" si="1"/>
        <v>13</v>
      </c>
      <c r="S17" s="70"/>
    </row>
    <row r="18" spans="1:19" s="78" customFormat="1" ht="18" x14ac:dyDescent="0.2">
      <c r="A18" s="71" t="s">
        <v>24</v>
      </c>
      <c r="B18" s="72" t="s">
        <v>70</v>
      </c>
      <c r="C18" s="137"/>
      <c r="D18" s="73"/>
      <c r="E18" s="74">
        <v>2500</v>
      </c>
      <c r="F18" s="75">
        <v>2500</v>
      </c>
      <c r="G18" s="75">
        <v>425</v>
      </c>
      <c r="H18" s="73"/>
      <c r="I18" s="123"/>
      <c r="J18" s="107">
        <v>2</v>
      </c>
      <c r="K18" s="76">
        <v>2</v>
      </c>
      <c r="L18" s="76">
        <v>3</v>
      </c>
      <c r="M18" s="76">
        <v>3</v>
      </c>
      <c r="N18" s="76">
        <v>2</v>
      </c>
      <c r="O18" s="76">
        <v>2</v>
      </c>
      <c r="P18" s="76">
        <v>2</v>
      </c>
      <c r="Q18" s="76">
        <v>3</v>
      </c>
      <c r="R18" s="76">
        <f t="shared" si="1"/>
        <v>19</v>
      </c>
      <c r="S18" s="77"/>
    </row>
    <row r="19" spans="1:19" s="56" customFormat="1" ht="36" x14ac:dyDescent="0.2">
      <c r="A19" s="64" t="s">
        <v>25</v>
      </c>
      <c r="B19" s="65" t="s">
        <v>71</v>
      </c>
      <c r="C19" s="137"/>
      <c r="D19" s="66"/>
      <c r="E19" s="67"/>
      <c r="F19" s="68"/>
      <c r="G19" s="68">
        <v>5000</v>
      </c>
      <c r="H19" s="66"/>
      <c r="I19" s="121"/>
      <c r="J19" s="109">
        <v>2</v>
      </c>
      <c r="K19" s="80">
        <v>1</v>
      </c>
      <c r="L19" s="80">
        <v>2</v>
      </c>
      <c r="M19" s="80">
        <v>2</v>
      </c>
      <c r="N19" s="80">
        <v>1</v>
      </c>
      <c r="O19" s="80">
        <v>1</v>
      </c>
      <c r="P19" s="80">
        <v>3</v>
      </c>
      <c r="Q19" s="80">
        <v>2</v>
      </c>
      <c r="R19" s="69">
        <f t="shared" si="1"/>
        <v>14</v>
      </c>
      <c r="S19" s="70"/>
    </row>
    <row r="20" spans="1:19" s="35" customFormat="1" ht="18" x14ac:dyDescent="0.2">
      <c r="A20" s="36" t="s">
        <v>26</v>
      </c>
      <c r="B20" s="47" t="s">
        <v>76</v>
      </c>
      <c r="C20" s="134">
        <v>7500</v>
      </c>
      <c r="D20" s="37">
        <v>7500</v>
      </c>
      <c r="E20" s="38">
        <v>7500</v>
      </c>
      <c r="F20" s="37">
        <v>8500</v>
      </c>
      <c r="G20" s="37">
        <v>12455</v>
      </c>
      <c r="H20" s="37">
        <v>7500</v>
      </c>
      <c r="I20" s="115">
        <v>10000</v>
      </c>
      <c r="J20" s="102">
        <v>3</v>
      </c>
      <c r="K20" s="39">
        <v>3</v>
      </c>
      <c r="L20" s="39">
        <v>2</v>
      </c>
      <c r="M20" s="39">
        <v>3</v>
      </c>
      <c r="N20" s="39">
        <v>1</v>
      </c>
      <c r="O20" s="39">
        <v>1</v>
      </c>
      <c r="P20" s="39">
        <v>3</v>
      </c>
      <c r="Q20" s="39">
        <v>2</v>
      </c>
      <c r="R20" s="39">
        <f>SUM(J20:Q20)</f>
        <v>18</v>
      </c>
      <c r="S20" s="41"/>
    </row>
    <row r="21" spans="1:19" s="56" customFormat="1" ht="27" x14ac:dyDescent="0.2">
      <c r="A21" s="64" t="s">
        <v>27</v>
      </c>
      <c r="B21" s="65" t="s">
        <v>72</v>
      </c>
      <c r="C21" s="137"/>
      <c r="D21" s="66"/>
      <c r="E21" s="67">
        <v>6655</v>
      </c>
      <c r="F21" s="68">
        <v>6655</v>
      </c>
      <c r="G21" s="68">
        <v>6050</v>
      </c>
      <c r="H21" s="68">
        <v>5500</v>
      </c>
      <c r="I21" s="124">
        <v>5500</v>
      </c>
      <c r="J21" s="106">
        <v>3</v>
      </c>
      <c r="K21" s="69">
        <v>3</v>
      </c>
      <c r="L21" s="69">
        <v>3</v>
      </c>
      <c r="M21" s="69">
        <v>3</v>
      </c>
      <c r="N21" s="69">
        <v>1</v>
      </c>
      <c r="O21" s="69">
        <v>1</v>
      </c>
      <c r="P21" s="69">
        <v>3</v>
      </c>
      <c r="Q21" s="69">
        <v>2</v>
      </c>
      <c r="R21" s="69">
        <f t="shared" si="1"/>
        <v>19</v>
      </c>
      <c r="S21" s="70"/>
    </row>
    <row r="22" spans="1:19" s="78" customFormat="1" ht="45" x14ac:dyDescent="0.2">
      <c r="A22" s="71" t="s">
        <v>28</v>
      </c>
      <c r="B22" s="72" t="s">
        <v>73</v>
      </c>
      <c r="C22" s="137"/>
      <c r="D22" s="73"/>
      <c r="E22" s="74"/>
      <c r="F22" s="75">
        <v>15000</v>
      </c>
      <c r="G22" s="75">
        <v>4359.49</v>
      </c>
      <c r="H22" s="75">
        <v>15497.74</v>
      </c>
      <c r="I22" s="122">
        <v>13665.48</v>
      </c>
      <c r="J22" s="107">
        <v>3</v>
      </c>
      <c r="K22" s="76">
        <v>3</v>
      </c>
      <c r="L22" s="76">
        <v>2</v>
      </c>
      <c r="M22" s="76">
        <v>2</v>
      </c>
      <c r="N22" s="76">
        <v>1</v>
      </c>
      <c r="O22" s="76">
        <v>1</v>
      </c>
      <c r="P22" s="76">
        <v>2</v>
      </c>
      <c r="Q22" s="76">
        <v>2</v>
      </c>
      <c r="R22" s="76">
        <f t="shared" si="1"/>
        <v>16</v>
      </c>
      <c r="S22" s="77"/>
    </row>
    <row r="23" spans="1:19" s="35" customFormat="1" ht="54" x14ac:dyDescent="0.2">
      <c r="A23" s="36" t="s">
        <v>29</v>
      </c>
      <c r="B23" s="47" t="s">
        <v>86</v>
      </c>
      <c r="C23" s="134">
        <v>7000</v>
      </c>
      <c r="D23" s="37">
        <v>7000</v>
      </c>
      <c r="E23" s="38">
        <v>6500</v>
      </c>
      <c r="F23" s="37">
        <v>15000</v>
      </c>
      <c r="G23" s="37">
        <v>8000</v>
      </c>
      <c r="H23" s="37">
        <v>500</v>
      </c>
      <c r="I23" s="115">
        <v>5500</v>
      </c>
      <c r="J23" s="102">
        <v>3</v>
      </c>
      <c r="K23" s="39">
        <v>3</v>
      </c>
      <c r="L23" s="39">
        <v>3</v>
      </c>
      <c r="M23" s="39">
        <v>3</v>
      </c>
      <c r="N23" s="39">
        <v>1</v>
      </c>
      <c r="O23" s="39">
        <v>1</v>
      </c>
      <c r="P23" s="39">
        <v>3</v>
      </c>
      <c r="Q23" s="39">
        <v>3</v>
      </c>
      <c r="R23" s="39">
        <f t="shared" si="1"/>
        <v>20</v>
      </c>
      <c r="S23" s="41"/>
    </row>
    <row r="24" spans="1:19" s="35" customFormat="1" ht="36" x14ac:dyDescent="0.2">
      <c r="A24" s="36" t="s">
        <v>30</v>
      </c>
      <c r="B24" s="47" t="s">
        <v>87</v>
      </c>
      <c r="C24" s="134">
        <v>5500</v>
      </c>
      <c r="D24" s="37">
        <v>5500</v>
      </c>
      <c r="E24" s="38">
        <v>5500</v>
      </c>
      <c r="F24" s="37"/>
      <c r="G24" s="37">
        <v>1500</v>
      </c>
      <c r="H24" s="42"/>
      <c r="I24" s="120"/>
      <c r="J24" s="102">
        <v>3</v>
      </c>
      <c r="K24" s="39">
        <v>2</v>
      </c>
      <c r="L24" s="39">
        <v>3</v>
      </c>
      <c r="M24" s="39">
        <v>3</v>
      </c>
      <c r="N24" s="39">
        <v>1</v>
      </c>
      <c r="O24" s="39">
        <v>1</v>
      </c>
      <c r="P24" s="39">
        <v>3</v>
      </c>
      <c r="Q24" s="39">
        <v>3</v>
      </c>
      <c r="R24" s="39">
        <f t="shared" si="1"/>
        <v>19</v>
      </c>
      <c r="S24" s="41"/>
    </row>
    <row r="25" spans="1:19" s="88" customFormat="1" ht="45" x14ac:dyDescent="0.2">
      <c r="A25" s="81" t="s">
        <v>92</v>
      </c>
      <c r="B25" s="82" t="s">
        <v>93</v>
      </c>
      <c r="C25" s="137"/>
      <c r="D25" s="83"/>
      <c r="E25" s="84">
        <v>10000</v>
      </c>
      <c r="F25" s="85"/>
      <c r="G25" s="85"/>
      <c r="H25" s="83"/>
      <c r="I25" s="125"/>
      <c r="J25" s="110"/>
      <c r="K25" s="86"/>
      <c r="L25" s="86"/>
      <c r="M25" s="86"/>
      <c r="N25" s="86"/>
      <c r="O25" s="86"/>
      <c r="P25" s="86"/>
      <c r="Q25" s="86"/>
      <c r="R25" s="86"/>
      <c r="S25" s="87"/>
    </row>
    <row r="26" spans="1:19" s="56" customFormat="1" ht="18" x14ac:dyDescent="0.2">
      <c r="A26" s="64" t="s">
        <v>31</v>
      </c>
      <c r="B26" s="65" t="s">
        <v>74</v>
      </c>
      <c r="C26" s="137"/>
      <c r="D26" s="66"/>
      <c r="E26" s="67"/>
      <c r="F26" s="68"/>
      <c r="G26" s="68"/>
      <c r="H26" s="66"/>
      <c r="I26" s="124">
        <v>1000</v>
      </c>
      <c r="J26" s="106">
        <v>1</v>
      </c>
      <c r="K26" s="69">
        <v>1</v>
      </c>
      <c r="L26" s="69">
        <v>1</v>
      </c>
      <c r="M26" s="69">
        <v>1</v>
      </c>
      <c r="N26" s="69">
        <v>1</v>
      </c>
      <c r="O26" s="69">
        <v>1</v>
      </c>
      <c r="P26" s="69">
        <v>3</v>
      </c>
      <c r="Q26" s="69">
        <v>2</v>
      </c>
      <c r="R26" s="69">
        <f t="shared" si="1"/>
        <v>11</v>
      </c>
      <c r="S26" s="70"/>
    </row>
    <row r="27" spans="1:19" s="35" customFormat="1" x14ac:dyDescent="0.2">
      <c r="A27" s="36" t="s">
        <v>89</v>
      </c>
      <c r="B27" s="47" t="s">
        <v>90</v>
      </c>
      <c r="C27" s="134">
        <v>2000</v>
      </c>
      <c r="D27" s="37">
        <v>2000</v>
      </c>
      <c r="E27" s="38">
        <v>2000</v>
      </c>
      <c r="F27" s="37"/>
      <c r="G27" s="37"/>
      <c r="H27" s="42"/>
      <c r="I27" s="120"/>
      <c r="J27" s="102"/>
      <c r="K27" s="39"/>
      <c r="L27" s="39"/>
      <c r="M27" s="39"/>
      <c r="N27" s="39"/>
      <c r="O27" s="39"/>
      <c r="P27" s="39"/>
      <c r="Q27" s="39"/>
      <c r="R27" s="39"/>
      <c r="S27" s="41"/>
    </row>
    <row r="28" spans="1:19" s="35" customFormat="1" ht="18" x14ac:dyDescent="0.2">
      <c r="A28" s="36" t="s">
        <v>32</v>
      </c>
      <c r="B28" s="47" t="s">
        <v>75</v>
      </c>
      <c r="C28" s="134">
        <v>5000</v>
      </c>
      <c r="D28" s="37">
        <v>5000</v>
      </c>
      <c r="E28" s="38">
        <v>7500</v>
      </c>
      <c r="F28" s="37">
        <v>10000</v>
      </c>
      <c r="G28" s="37"/>
      <c r="H28" s="42"/>
      <c r="I28" s="120"/>
      <c r="J28" s="102">
        <v>3</v>
      </c>
      <c r="K28" s="39">
        <v>3</v>
      </c>
      <c r="L28" s="39">
        <v>3</v>
      </c>
      <c r="M28" s="39">
        <v>3</v>
      </c>
      <c r="N28" s="39">
        <v>1</v>
      </c>
      <c r="O28" s="39">
        <v>1</v>
      </c>
      <c r="P28" s="39">
        <v>3</v>
      </c>
      <c r="Q28" s="39">
        <v>2</v>
      </c>
      <c r="R28" s="39">
        <f t="shared" si="1"/>
        <v>19</v>
      </c>
      <c r="S28" s="41"/>
    </row>
    <row r="29" spans="1:19" s="88" customFormat="1" ht="27" x14ac:dyDescent="0.2">
      <c r="A29" s="81" t="s">
        <v>33</v>
      </c>
      <c r="B29" s="82" t="s">
        <v>79</v>
      </c>
      <c r="C29" s="137"/>
      <c r="D29" s="83"/>
      <c r="E29" s="84">
        <v>5000</v>
      </c>
      <c r="F29" s="85">
        <v>5000</v>
      </c>
      <c r="G29" s="85">
        <v>5000</v>
      </c>
      <c r="H29" s="83"/>
      <c r="I29" s="125"/>
      <c r="J29" s="110">
        <v>3</v>
      </c>
      <c r="K29" s="86">
        <v>3</v>
      </c>
      <c r="L29" s="86">
        <v>3</v>
      </c>
      <c r="M29" s="86">
        <v>3</v>
      </c>
      <c r="N29" s="86">
        <v>1</v>
      </c>
      <c r="O29" s="86">
        <v>1</v>
      </c>
      <c r="P29" s="86">
        <v>3</v>
      </c>
      <c r="Q29" s="86">
        <v>2</v>
      </c>
      <c r="R29" s="86">
        <f t="shared" si="1"/>
        <v>19</v>
      </c>
      <c r="S29" s="87"/>
    </row>
    <row r="30" spans="1:19" s="35" customFormat="1" ht="12.75" customHeight="1" x14ac:dyDescent="0.2">
      <c r="A30" s="36" t="s">
        <v>34</v>
      </c>
      <c r="B30" s="47" t="s">
        <v>66</v>
      </c>
      <c r="C30" s="137"/>
      <c r="D30" s="42"/>
      <c r="E30" s="38">
        <v>2500</v>
      </c>
      <c r="F30" s="37"/>
      <c r="G30" s="37"/>
      <c r="H30" s="37">
        <v>2500</v>
      </c>
      <c r="I30" s="115">
        <v>4400</v>
      </c>
      <c r="J30" s="102">
        <v>2</v>
      </c>
      <c r="K30" s="39">
        <v>2</v>
      </c>
      <c r="L30" s="39">
        <v>3</v>
      </c>
      <c r="M30" s="39">
        <v>2</v>
      </c>
      <c r="N30" s="39">
        <v>1</v>
      </c>
      <c r="O30" s="39">
        <v>1</v>
      </c>
      <c r="P30" s="39">
        <v>3</v>
      </c>
      <c r="Q30" s="39">
        <v>2</v>
      </c>
      <c r="R30" s="39">
        <f t="shared" si="1"/>
        <v>16</v>
      </c>
      <c r="S30" s="41"/>
    </row>
    <row r="31" spans="1:19" s="78" customFormat="1" ht="27" x14ac:dyDescent="0.2">
      <c r="A31" s="71" t="s">
        <v>88</v>
      </c>
      <c r="B31" s="72" t="s">
        <v>78</v>
      </c>
      <c r="C31" s="137"/>
      <c r="D31" s="73"/>
      <c r="E31" s="74"/>
      <c r="F31" s="75"/>
      <c r="G31" s="75">
        <v>2750</v>
      </c>
      <c r="H31" s="73"/>
      <c r="I31" s="123"/>
      <c r="J31" s="108">
        <v>2</v>
      </c>
      <c r="K31" s="79">
        <v>1</v>
      </c>
      <c r="L31" s="79">
        <v>1</v>
      </c>
      <c r="M31" s="79">
        <v>1</v>
      </c>
      <c r="N31" s="79">
        <v>1</v>
      </c>
      <c r="O31" s="79">
        <v>1</v>
      </c>
      <c r="P31" s="79">
        <v>3</v>
      </c>
      <c r="Q31" s="79">
        <v>2</v>
      </c>
      <c r="R31" s="79">
        <f t="shared" si="1"/>
        <v>12</v>
      </c>
      <c r="S31" s="77"/>
    </row>
    <row r="32" spans="1:19" s="78" customFormat="1" x14ac:dyDescent="0.2">
      <c r="A32" s="71" t="s">
        <v>35</v>
      </c>
      <c r="B32" s="72"/>
      <c r="C32" s="137"/>
      <c r="D32" s="73"/>
      <c r="E32" s="74"/>
      <c r="F32" s="75"/>
      <c r="G32" s="75"/>
      <c r="H32" s="75">
        <v>2000</v>
      </c>
      <c r="I32" s="122"/>
      <c r="J32" s="107">
        <v>2</v>
      </c>
      <c r="K32" s="76">
        <v>1</v>
      </c>
      <c r="L32" s="76">
        <v>2</v>
      </c>
      <c r="M32" s="76">
        <v>2</v>
      </c>
      <c r="N32" s="76">
        <v>1</v>
      </c>
      <c r="O32" s="76">
        <v>1</v>
      </c>
      <c r="P32" s="76">
        <v>2</v>
      </c>
      <c r="Q32" s="76">
        <v>1</v>
      </c>
      <c r="R32" s="76">
        <f t="shared" si="1"/>
        <v>12</v>
      </c>
      <c r="S32" s="77"/>
    </row>
    <row r="33" spans="1:19" s="56" customFormat="1" ht="12.75" customHeight="1" x14ac:dyDescent="0.2">
      <c r="A33" s="49" t="s">
        <v>36</v>
      </c>
      <c r="B33" s="50" t="s">
        <v>78</v>
      </c>
      <c r="C33" s="135"/>
      <c r="D33" s="51"/>
      <c r="E33" s="52"/>
      <c r="F33" s="53"/>
      <c r="G33" s="53"/>
      <c r="H33" s="53">
        <v>3000</v>
      </c>
      <c r="I33" s="126"/>
      <c r="J33" s="103">
        <v>2</v>
      </c>
      <c r="K33" s="54">
        <v>1</v>
      </c>
      <c r="L33" s="54">
        <v>1</v>
      </c>
      <c r="M33" s="54">
        <v>2</v>
      </c>
      <c r="N33" s="54">
        <v>1</v>
      </c>
      <c r="O33" s="54">
        <v>1</v>
      </c>
      <c r="P33" s="54">
        <v>3</v>
      </c>
      <c r="Q33" s="54">
        <v>2</v>
      </c>
      <c r="R33" s="54">
        <f t="shared" si="1"/>
        <v>13</v>
      </c>
      <c r="S33" s="55"/>
    </row>
    <row r="34" spans="1:19" s="56" customFormat="1" ht="12.75" customHeight="1" x14ac:dyDescent="0.2">
      <c r="A34" s="171" t="s">
        <v>98</v>
      </c>
      <c r="B34" s="164"/>
      <c r="C34" s="172">
        <v>3195</v>
      </c>
      <c r="D34" s="165"/>
      <c r="E34" s="166"/>
      <c r="F34" s="167"/>
      <c r="G34" s="167"/>
      <c r="H34" s="167"/>
      <c r="I34" s="168"/>
      <c r="J34" s="169"/>
      <c r="K34" s="169"/>
      <c r="L34" s="169"/>
      <c r="M34" s="169"/>
      <c r="N34" s="169"/>
      <c r="O34" s="169"/>
      <c r="P34" s="169"/>
      <c r="Q34" s="169"/>
      <c r="R34" s="169"/>
      <c r="S34" s="170"/>
    </row>
    <row r="35" spans="1:19" ht="12.75" customHeight="1" thickBot="1" x14ac:dyDescent="0.25">
      <c r="A35" s="127" t="s">
        <v>37</v>
      </c>
      <c r="B35" s="128"/>
      <c r="C35" s="132">
        <f>SUM(C5:C34)</f>
        <v>45000</v>
      </c>
      <c r="D35" s="129">
        <f t="shared" ref="C35:H35" si="2">SUM(D5:D33)</f>
        <v>41805</v>
      </c>
      <c r="E35" s="130">
        <f t="shared" si="2"/>
        <v>70270</v>
      </c>
      <c r="F35" s="129">
        <f t="shared" si="2"/>
        <v>91195</v>
      </c>
      <c r="G35" s="129">
        <f t="shared" si="2"/>
        <v>65107.42</v>
      </c>
      <c r="H35" s="129">
        <f t="shared" si="2"/>
        <v>61373.42</v>
      </c>
      <c r="I35" s="131">
        <v>83430.48</v>
      </c>
      <c r="J35" s="111"/>
      <c r="K35" s="27"/>
      <c r="L35" s="27"/>
      <c r="M35" s="27"/>
      <c r="N35" s="27"/>
      <c r="O35" s="27"/>
      <c r="P35" s="27"/>
      <c r="Q35" s="27"/>
      <c r="R35" s="27"/>
      <c r="S35" s="27"/>
    </row>
    <row r="36" spans="1:19" ht="72" hidden="1" customHeight="1" x14ac:dyDescent="0.2">
      <c r="A36" s="156">
        <v>1</v>
      </c>
      <c r="B36" s="157"/>
      <c r="C36" s="157"/>
      <c r="D36" s="157"/>
      <c r="E36" s="157"/>
      <c r="F36" s="157"/>
      <c r="G36" s="157"/>
      <c r="H36" s="157"/>
      <c r="I36" s="158"/>
      <c r="J36" s="28" t="s">
        <v>38</v>
      </c>
      <c r="K36" s="25" t="s">
        <v>39</v>
      </c>
      <c r="L36" s="25" t="s">
        <v>40</v>
      </c>
      <c r="M36" s="25" t="s">
        <v>41</v>
      </c>
      <c r="N36" s="25" t="s">
        <v>42</v>
      </c>
      <c r="O36" s="25" t="s">
        <v>43</v>
      </c>
      <c r="P36" s="25" t="s">
        <v>44</v>
      </c>
      <c r="Q36" s="25" t="s">
        <v>45</v>
      </c>
      <c r="R36" s="152"/>
      <c r="S36" s="153"/>
    </row>
    <row r="37" spans="1:19" ht="63" hidden="1" customHeight="1" x14ac:dyDescent="0.2">
      <c r="A37" s="159">
        <v>2</v>
      </c>
      <c r="B37" s="160"/>
      <c r="C37" s="160"/>
      <c r="D37" s="160"/>
      <c r="E37" s="160"/>
      <c r="F37" s="160"/>
      <c r="G37" s="160"/>
      <c r="H37" s="160"/>
      <c r="I37" s="161"/>
      <c r="J37" s="28" t="s">
        <v>46</v>
      </c>
      <c r="K37" s="25" t="s">
        <v>46</v>
      </c>
      <c r="L37" s="25" t="s">
        <v>47</v>
      </c>
      <c r="M37" s="25" t="s">
        <v>48</v>
      </c>
      <c r="N37" s="25" t="s">
        <v>49</v>
      </c>
      <c r="O37" s="25" t="s">
        <v>50</v>
      </c>
      <c r="P37" s="25" t="s">
        <v>51</v>
      </c>
      <c r="Q37" s="25" t="s">
        <v>52</v>
      </c>
      <c r="R37" s="152"/>
      <c r="S37" s="153"/>
    </row>
    <row r="38" spans="1:19" ht="54" hidden="1" customHeight="1" thickBot="1" x14ac:dyDescent="0.25">
      <c r="A38" s="159">
        <v>3</v>
      </c>
      <c r="B38" s="160"/>
      <c r="C38" s="160"/>
      <c r="D38" s="160"/>
      <c r="E38" s="160"/>
      <c r="F38" s="160"/>
      <c r="G38" s="160"/>
      <c r="H38" s="160"/>
      <c r="I38" s="161"/>
      <c r="J38" s="29" t="s">
        <v>53</v>
      </c>
      <c r="K38" s="26" t="s">
        <v>54</v>
      </c>
      <c r="L38" s="26" t="s">
        <v>55</v>
      </c>
      <c r="M38" s="26" t="s">
        <v>56</v>
      </c>
      <c r="N38" s="26" t="s">
        <v>57</v>
      </c>
      <c r="O38" s="26" t="s">
        <v>58</v>
      </c>
      <c r="P38" s="26" t="s">
        <v>59</v>
      </c>
      <c r="Q38" s="26" t="s">
        <v>60</v>
      </c>
      <c r="R38" s="154"/>
      <c r="S38" s="155"/>
    </row>
    <row r="39" spans="1:19" ht="9.9499999999999993" customHeight="1" x14ac:dyDescent="0.2">
      <c r="A39" s="1"/>
      <c r="B39" s="1"/>
      <c r="C39" s="1"/>
    </row>
    <row r="40" spans="1:19" ht="14.25" x14ac:dyDescent="0.2">
      <c r="A40" s="89" t="s">
        <v>94</v>
      </c>
      <c r="B40" s="1"/>
      <c r="C40" s="1"/>
    </row>
    <row r="41" spans="1:19" ht="14.25" x14ac:dyDescent="0.2">
      <c r="A41" s="90" t="s">
        <v>81</v>
      </c>
      <c r="B41" s="1"/>
      <c r="C41" s="1"/>
    </row>
    <row r="42" spans="1:19" ht="14.25" x14ac:dyDescent="0.2">
      <c r="A42" s="91" t="s">
        <v>95</v>
      </c>
    </row>
    <row r="43" spans="1:19" ht="14.25" x14ac:dyDescent="0.2">
      <c r="A43" s="92" t="s">
        <v>96</v>
      </c>
      <c r="I43" s="2">
        <f ca="1">A1:I43</f>
        <v>0</v>
      </c>
    </row>
  </sheetData>
  <mergeCells count="9">
    <mergeCell ref="A2:I2"/>
    <mergeCell ref="J2:S2"/>
    <mergeCell ref="J4:S4"/>
    <mergeCell ref="B13:B15"/>
    <mergeCell ref="R36:S38"/>
    <mergeCell ref="A36:I36"/>
    <mergeCell ref="A37:I37"/>
    <mergeCell ref="A38:I38"/>
    <mergeCell ref="J8:S8"/>
  </mergeCells>
  <pageMargins left="0.7" right="0.7" top="0.75" bottom="0.75" header="0.3" footer="0.3"/>
  <pageSetup scale="85" fitToHeight="0" orientation="landscape" horizontalDpi="4294967293" verticalDpi="300" r:id="rId1"/>
  <headerFooter>
    <oddFooter>&amp;L&amp;"Tahoma,Bold"&amp;KFF0000Inactive/Over&amp;K000000
&amp;K00B0F0Monitor, but do not fund&amp;K000000
&amp;K00B050Fund&amp;K000000
&amp;K7030A0Needs further assessment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2019 ACCCI Association-Coalition Memberships 021219.xls</dc:title>
  <dc:creator>u23411</dc:creator>
  <cp:lastModifiedBy>Drummond Company, Inc.</cp:lastModifiedBy>
  <cp:lastPrinted>2019-11-11T17:45:19Z</cp:lastPrinted>
  <dcterms:created xsi:type="dcterms:W3CDTF">2019-04-08T12:11:50Z</dcterms:created>
  <dcterms:modified xsi:type="dcterms:W3CDTF">2019-11-11T17:49:59Z</dcterms:modified>
</cp:coreProperties>
</file>